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toniadisv\Desktop\"/>
    </mc:Choice>
  </mc:AlternateContent>
  <bookViews>
    <workbookView xWindow="0" yWindow="0" windowWidth="28800" windowHeight="123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8" i="1"/>
  <c r="C17" i="1"/>
  <c r="C14" i="1"/>
  <c r="C16" i="1"/>
  <c r="T22" i="1" l="1"/>
  <c r="H22" i="1"/>
  <c r="N21" i="1"/>
  <c r="N22" i="1"/>
  <c r="T21" i="1"/>
  <c r="H21" i="1"/>
  <c r="C22" i="1"/>
  <c r="C21" i="1"/>
</calcChain>
</file>

<file path=xl/sharedStrings.xml><?xml version="1.0" encoding="utf-8"?>
<sst xmlns="http://schemas.openxmlformats.org/spreadsheetml/2006/main" count="41" uniqueCount="27">
  <si>
    <t>F</t>
  </si>
  <si>
    <t>Ν</t>
  </si>
  <si>
    <t>Length in M</t>
  </si>
  <si>
    <t>m</t>
  </si>
  <si>
    <t>E</t>
  </si>
  <si>
    <t>mm</t>
  </si>
  <si>
    <t>20x20</t>
  </si>
  <si>
    <t>20x40</t>
  </si>
  <si>
    <t>20x60</t>
  </si>
  <si>
    <t>20x80</t>
  </si>
  <si>
    <t>40x40</t>
  </si>
  <si>
    <t>C-Beam</t>
  </si>
  <si>
    <t>lx</t>
  </si>
  <si>
    <t>ly</t>
  </si>
  <si>
    <t>Profile</t>
  </si>
  <si>
    <t>Option</t>
  </si>
  <si>
    <t>Inertia on X</t>
  </si>
  <si>
    <t>Inertia on Y</t>
  </si>
  <si>
    <t>Deflection X</t>
  </si>
  <si>
    <t>Deflection Y</t>
  </si>
  <si>
    <t>Input Fields</t>
  </si>
  <si>
    <t>Simply supported beam with a concentrated load</t>
  </si>
  <si>
    <t>Simply supported beam with a distributed load</t>
  </si>
  <si>
    <t>Cantilever beam with a concentrated load</t>
  </si>
  <si>
    <t>Cantilever beam with a distributed load</t>
  </si>
  <si>
    <t>Weight of Load (Kg)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</si>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</sst>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2" fontId="1" fillId="0" borderId="0" xfId="0" applyNumberFormat="1" applyFont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0</xdr:row>
      <xdr:rowOff>76200</xdr:rowOff>
    </xdr:from>
    <xdr:to>
      <xdr:col>12</xdr:col>
      <xdr:colOff>105430</xdr:colOff>
      <xdr:row>18</xdr:row>
      <xdr:rowOff>162416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6675" y="76200"/>
          <a:ext cx="4696480" cy="3515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24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2" max="2" width="18.28515625" customWidth="1"/>
    <col min="3" max="3" width="10.42578125" customWidth="1"/>
    <col min="5" max="5" width="9.140625" style="1"/>
    <col min="7" max="7" width="16" customWidth="1"/>
    <col min="13" max="13" width="13.7109375" customWidth="1"/>
    <col min="14" max="14" width="9.140625" customWidth="1"/>
    <col min="19" max="19" width="13.28515625" customWidth="1"/>
  </cols>
  <sheetData>
    <row r="2" spans="2:5" x14ac:dyDescent="0.25">
      <c r="B2" s="4" t="s">
        <v>14</v>
      </c>
      <c r="C2" s="5" t="s">
        <v>12</v>
      </c>
      <c r="D2" s="5" t="s">
        <v>13</v>
      </c>
      <c r="E2" s="5" t="s">
        <v>15</v>
      </c>
    </row>
    <row r="3" spans="2:5" x14ac:dyDescent="0.25">
      <c r="B3" s="2" t="s">
        <v>6</v>
      </c>
      <c r="C3" s="3">
        <v>6.9880000000000004</v>
      </c>
      <c r="D3" s="3">
        <v>6.9880000000000004</v>
      </c>
      <c r="E3" s="6"/>
    </row>
    <row r="4" spans="2:5" x14ac:dyDescent="0.25">
      <c r="B4" s="2" t="s">
        <v>7</v>
      </c>
      <c r="C4" s="3">
        <v>48.162999999999997</v>
      </c>
      <c r="D4" s="3">
        <v>12.305</v>
      </c>
      <c r="E4" s="6" t="s">
        <v>26</v>
      </c>
    </row>
    <row r="5" spans="2:5" x14ac:dyDescent="0.25">
      <c r="B5" s="2" t="s">
        <v>8</v>
      </c>
      <c r="C5" s="3">
        <v>149.33600000000001</v>
      </c>
      <c r="D5" s="3">
        <v>17.622</v>
      </c>
      <c r="E5" s="6"/>
    </row>
    <row r="6" spans="2:5" x14ac:dyDescent="0.25">
      <c r="B6" s="2" t="s">
        <v>9</v>
      </c>
      <c r="C6" s="3">
        <v>336.22399999999999</v>
      </c>
      <c r="D6" s="3">
        <v>22.937999999999999</v>
      </c>
      <c r="E6" s="6"/>
    </row>
    <row r="7" spans="2:5" x14ac:dyDescent="0.25">
      <c r="B7" s="2" t="s">
        <v>10</v>
      </c>
      <c r="C7" s="3">
        <v>81.406999999999996</v>
      </c>
      <c r="D7" s="3">
        <v>81.406999999999996</v>
      </c>
      <c r="E7" s="6"/>
    </row>
    <row r="8" spans="2:5" x14ac:dyDescent="0.25">
      <c r="B8" s="2" t="s">
        <v>11</v>
      </c>
      <c r="C8" s="3">
        <v>117.76</v>
      </c>
      <c r="D8" s="3">
        <v>565.54600000000005</v>
      </c>
      <c r="E8" s="6"/>
    </row>
    <row r="10" spans="2:5" x14ac:dyDescent="0.25">
      <c r="B10" t="s">
        <v>25</v>
      </c>
      <c r="C10" s="6">
        <v>2</v>
      </c>
    </row>
    <row r="11" spans="2:5" x14ac:dyDescent="0.25">
      <c r="B11" t="s">
        <v>2</v>
      </c>
      <c r="C11" s="6">
        <v>1</v>
      </c>
    </row>
    <row r="14" spans="2:5" x14ac:dyDescent="0.25">
      <c r="B14" t="s">
        <v>0</v>
      </c>
      <c r="C14">
        <f>C10*9.81</f>
        <v>19.62</v>
      </c>
      <c r="D14" t="s">
        <v>1</v>
      </c>
    </row>
    <row r="15" spans="2:5" x14ac:dyDescent="0.25">
      <c r="B15" t="s">
        <v>2</v>
      </c>
      <c r="C15">
        <f>C11</f>
        <v>1</v>
      </c>
      <c r="D15" t="s">
        <v>3</v>
      </c>
    </row>
    <row r="16" spans="2:5" x14ac:dyDescent="0.25">
      <c r="B16" t="s">
        <v>4</v>
      </c>
      <c r="C16">
        <f>68.9*POWER(10,9)</f>
        <v>68900000000</v>
      </c>
    </row>
    <row r="17" spans="2:22" x14ac:dyDescent="0.25">
      <c r="B17" t="s">
        <v>16</v>
      </c>
      <c r="C17">
        <f>SUMIF(E3:E8,"X",C3:C8)*POWER(10,-9)</f>
        <v>4.8162999999999999E-8</v>
      </c>
    </row>
    <row r="18" spans="2:22" x14ac:dyDescent="0.25">
      <c r="B18" t="s">
        <v>17</v>
      </c>
      <c r="C18">
        <f>SUMIF(E3:E8,"X",D3:D8)*POWER(10,-9)</f>
        <v>1.2305E-8</v>
      </c>
    </row>
    <row r="20" spans="2:22" x14ac:dyDescent="0.25">
      <c r="B20" s="7" t="s">
        <v>21</v>
      </c>
      <c r="G20" s="7" t="s">
        <v>22</v>
      </c>
      <c r="J20" s="1"/>
      <c r="M20" s="7" t="s">
        <v>23</v>
      </c>
      <c r="P20" s="1"/>
      <c r="S20" s="7" t="s">
        <v>24</v>
      </c>
      <c r="V20" s="1"/>
    </row>
    <row r="21" spans="2:22" x14ac:dyDescent="0.25">
      <c r="B21" s="7" t="s">
        <v>18</v>
      </c>
      <c r="C21" s="8">
        <f>((C14*POWER(C15,3))/(48*C16*C17))*1000</f>
        <v>0.12317569265496488</v>
      </c>
      <c r="D21" s="7" t="s">
        <v>5</v>
      </c>
      <c r="G21" s="7" t="s">
        <v>18</v>
      </c>
      <c r="H21" s="8">
        <f>((5*C14*POWER(C15,3))/(348*C16*C17))*1000</f>
        <v>8.4948753555148193E-2</v>
      </c>
      <c r="I21" s="7" t="s">
        <v>5</v>
      </c>
      <c r="J21" s="1"/>
      <c r="M21" s="7" t="s">
        <v>18</v>
      </c>
      <c r="N21" s="8">
        <f>((C14*POWER(C15,3))/(3*C16*C17))*1000</f>
        <v>1.970811082479438</v>
      </c>
      <c r="O21" s="7" t="s">
        <v>5</v>
      </c>
      <c r="P21" s="1"/>
      <c r="S21" s="7" t="s">
        <v>18</v>
      </c>
      <c r="T21" s="8">
        <f>((C14*POWER(C15,3))/(8*C16*C17))*1000</f>
        <v>0.7390541559297894</v>
      </c>
      <c r="U21" s="7" t="s">
        <v>5</v>
      </c>
      <c r="V21" s="1"/>
    </row>
    <row r="22" spans="2:22" x14ac:dyDescent="0.25">
      <c r="B22" s="7" t="s">
        <v>19</v>
      </c>
      <c r="C22" s="8">
        <f>((C14*POWER(C15,3))/(48*C16*C18))*1000</f>
        <v>0.48212197361569076</v>
      </c>
      <c r="D22" s="7" t="s">
        <v>5</v>
      </c>
      <c r="G22" s="7" t="s">
        <v>19</v>
      </c>
      <c r="H22" s="8">
        <f>((5*C14*POWER(C15,3))/(348*C16*C18))*1000</f>
        <v>0.33249791283840741</v>
      </c>
      <c r="I22" s="7" t="s">
        <v>5</v>
      </c>
      <c r="J22" s="1"/>
      <c r="M22" s="7" t="s">
        <v>19</v>
      </c>
      <c r="N22" s="8">
        <f>((C14*POWER(C15,3))/(3*C16*C18))*1000</f>
        <v>7.7139515778510521</v>
      </c>
      <c r="O22" s="7" t="s">
        <v>5</v>
      </c>
      <c r="P22" s="1"/>
      <c r="S22" s="7" t="s">
        <v>19</v>
      </c>
      <c r="T22" s="8">
        <f>((C14*POWER(C15,3))/(8*C16*C18))*1000</f>
        <v>2.8927318416941445</v>
      </c>
      <c r="U22" s="7" t="s">
        <v>5</v>
      </c>
      <c r="V22" s="1"/>
    </row>
    <row r="24" spans="2:22" x14ac:dyDescent="0.25">
      <c r="B24" s="9" t="s">
        <v>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vasilis antoniadis</dc:creator>
  <cp:lastModifiedBy>Vasileios Antoniadis</cp:lastModifiedBy>
  <dcterms:created xsi:type="dcterms:W3CDTF">2016-01-16T08:20:44Z</dcterms:created>
  <dcterms:modified xsi:type="dcterms:W3CDTF">2016-02-03T09:54:40Z</dcterms:modified>
</cp:coreProperties>
</file>